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uevaldee-my.sharepoint.com/personal/virko_kolks_sauevarahaldus_ee/Documents/Documents/kriisireguleerimine/PA taotlusvoor/Saue Spordihoone/"/>
    </mc:Choice>
  </mc:AlternateContent>
  <xr:revisionPtr revIDLastSave="3" documentId="13_ncr:1_{B1090482-BC3F-F94E-BE94-53EB67854243}" xr6:coauthVersionLast="47" xr6:coauthVersionMax="47" xr10:uidLastSave="{F97827FA-3D67-4E39-BCF0-B6B3C7DF3949}"/>
  <bookViews>
    <workbookView xWindow="28680" yWindow="30" windowWidth="29040" windowHeight="15840" xr2:uid="{00000000-000D-0000-FFFF-FFFF00000000}"/>
  </bookViews>
  <sheets>
    <sheet name="AKT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7" l="1"/>
  <c r="H11" i="7"/>
  <c r="H12" i="7"/>
  <c r="E11" i="7"/>
  <c r="G30" i="7"/>
  <c r="G31" i="7" s="1"/>
  <c r="G32" i="7" s="1"/>
  <c r="E35" i="7" s="1"/>
  <c r="F30" i="7"/>
  <c r="F31" i="7" s="1"/>
  <c r="F32" i="7" s="1"/>
  <c r="I12" i="7" l="1"/>
  <c r="J12" i="7"/>
  <c r="E30" i="7"/>
  <c r="E31" i="7" s="1"/>
  <c r="E32" i="7" s="1"/>
  <c r="I11" i="7"/>
  <c r="J11" i="7"/>
  <c r="H30" i="7"/>
  <c r="J30" i="7" l="1"/>
  <c r="H31" i="7"/>
  <c r="I30" i="7"/>
  <c r="G36" i="7"/>
  <c r="I31" i="7" l="1"/>
  <c r="G37" i="7"/>
  <c r="J31" i="7"/>
  <c r="H32" i="7"/>
  <c r="G38" i="7" l="1"/>
  <c r="I32" i="7"/>
  <c r="J32" i="7"/>
</calcChain>
</file>

<file path=xl/sharedStrings.xml><?xml version="1.0" encoding="utf-8"?>
<sst xmlns="http://schemas.openxmlformats.org/spreadsheetml/2006/main" count="70" uniqueCount="59">
  <si>
    <t>Leping:</t>
  </si>
  <si>
    <t>Töövõtja:</t>
  </si>
  <si>
    <t>Pos Jrk nr</t>
  </si>
  <si>
    <t>Töö nimetus</t>
  </si>
  <si>
    <t>TEOSTATUD TÖÖD</t>
  </si>
  <si>
    <t>Eelneval perioodil kokku</t>
  </si>
  <si>
    <t>Sellel perioodil</t>
  </si>
  <si>
    <t>Lepingu algusest kokku</t>
  </si>
  <si>
    <t>Lepingu hinna jääk</t>
  </si>
  <si>
    <t>EUR</t>
  </si>
  <si>
    <t>%</t>
  </si>
  <si>
    <t>1</t>
  </si>
  <si>
    <t>3</t>
  </si>
  <si>
    <t>(nimi, allkiri, kuupäev)</t>
  </si>
  <si>
    <t>Akt üleantud:_____________________________</t>
  </si>
  <si>
    <t>Akt kätte saadud:______________________________</t>
  </si>
  <si>
    <t xml:space="preserve">      (nimi, allkiri, kuupäev)</t>
  </si>
  <si>
    <t>KOKKU</t>
  </si>
  <si>
    <t>5</t>
  </si>
  <si>
    <t>6</t>
  </si>
  <si>
    <t>7</t>
  </si>
  <si>
    <t>8</t>
  </si>
  <si>
    <t>9</t>
  </si>
  <si>
    <t>10</t>
  </si>
  <si>
    <t>11</t>
  </si>
  <si>
    <t>1.</t>
  </si>
  <si>
    <t>ETTEMAKS</t>
  </si>
  <si>
    <t>2.</t>
  </si>
  <si>
    <t>Tööde eest kuulub tasumisele:</t>
  </si>
  <si>
    <t xml:space="preserve">      (arve number, kuupäev, selgitus)</t>
  </si>
  <si>
    <t xml:space="preserve">ei ole tehtud </t>
  </si>
  <si>
    <t>2</t>
  </si>
  <si>
    <t>Objekt:</t>
  </si>
  <si>
    <t>Tellija:</t>
  </si>
  <si>
    <t>4</t>
  </si>
  <si>
    <t>12</t>
  </si>
  <si>
    <t>13</t>
  </si>
  <si>
    <t>14</t>
  </si>
  <si>
    <t>15</t>
  </si>
  <si>
    <t>16</t>
  </si>
  <si>
    <t>17</t>
  </si>
  <si>
    <t>Summa käibemaksuta</t>
  </si>
  <si>
    <t>Dumont OÜ registrikood 12383360</t>
  </si>
  <si>
    <t>KÄIBEMAKS 22%</t>
  </si>
  <si>
    <t>18</t>
  </si>
  <si>
    <t>19</t>
  </si>
  <si>
    <t>20</t>
  </si>
  <si>
    <t>Lepingu hind kokku</t>
  </si>
  <si>
    <t>Kogus</t>
  </si>
  <si>
    <t>Kokkuleppeline ühiku tk hind</t>
  </si>
  <si>
    <t>Ühikut</t>
  </si>
  <si>
    <t>Saue Vallavarahaldus</t>
  </si>
  <si>
    <t>Nurmesalu tn 9, Saue linn, Harju maakond</t>
  </si>
  <si>
    <t>Installatsioonitarvikud</t>
  </si>
  <si>
    <t>Teenustöö: generaatoriühenduse väljaehitamine</t>
  </si>
  <si>
    <t>Teenustöö</t>
  </si>
  <si>
    <t>Aruande periood: 05.12.2024-31.12.2024</t>
  </si>
  <si>
    <t>Töövõtuleping Dumont OÜ Pakkumine nr. 2024126-2</t>
  </si>
  <si>
    <t>TEOSTATUD TÖÖDE RAHALINE AKT 3112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</si>
</sst>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25]"/>
  </numFmts>
  <fonts count="9" x14ac:knownFonts="1">
    <font>
      <sz val="10"/>
      <name val="Arial"/>
    </font>
    <font>
      <sz val="8"/>
      <name val="Arial"/>
      <family val="2"/>
    </font>
    <font>
      <b/>
      <sz val="9"/>
      <color rgb="FF002060"/>
      <name val="Arial Narrow Bold"/>
    </font>
    <font>
      <sz val="9"/>
      <color rgb="FF002060"/>
      <name val="Arial Narrow Bold"/>
    </font>
    <font>
      <sz val="10"/>
      <color rgb="FF002060"/>
      <name val="Arial Narrow Bold"/>
    </font>
    <font>
      <i/>
      <sz val="8"/>
      <color rgb="FF002060"/>
      <name val="Arial Narrow Bold"/>
    </font>
    <font>
      <b/>
      <i/>
      <sz val="10"/>
      <color rgb="FF002060"/>
      <name val="Arial Narrow Bold"/>
    </font>
    <font>
      <b/>
      <sz val="10"/>
      <color rgb="FF002060"/>
      <name val="Arial Narrow Bold"/>
    </font>
    <font>
      <sz val="8"/>
      <color rgb="FF002060"/>
      <name val="Arial Narrow Bold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9" fontId="3" fillId="0" borderId="1" xfId="0" applyNumberFormat="1" applyFont="1" applyBorder="1" applyAlignment="1">
      <alignment wrapText="1"/>
    </xf>
    <xf numFmtId="4" fontId="3" fillId="0" borderId="0" xfId="0" applyNumberFormat="1" applyFont="1" applyAlignment="1">
      <alignment wrapText="1"/>
    </xf>
    <xf numFmtId="1" fontId="4" fillId="0" borderId="0" xfId="0" applyNumberFormat="1" applyFont="1"/>
    <xf numFmtId="9" fontId="3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wrapText="1"/>
    </xf>
    <xf numFmtId="4" fontId="2" fillId="2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wrapText="1"/>
    </xf>
    <xf numFmtId="0" fontId="2" fillId="4" borderId="14" xfId="0" applyFont="1" applyFill="1" applyBorder="1" applyAlignment="1">
      <alignment wrapText="1"/>
    </xf>
    <xf numFmtId="0" fontId="3" fillId="4" borderId="3" xfId="0" applyFont="1" applyFill="1" applyBorder="1" applyAlignment="1">
      <alignment horizontal="right"/>
    </xf>
    <xf numFmtId="0" fontId="3" fillId="4" borderId="9" xfId="0" applyFont="1" applyFill="1" applyBorder="1" applyAlignment="1">
      <alignment wrapText="1"/>
    </xf>
    <xf numFmtId="0" fontId="3" fillId="4" borderId="3" xfId="0" applyFont="1" applyFill="1" applyBorder="1"/>
    <xf numFmtId="0" fontId="3" fillId="4" borderId="10" xfId="0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9" xfId="0" applyFont="1" applyFill="1" applyBorder="1"/>
    <xf numFmtId="0" fontId="3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wrapText="1"/>
    </xf>
    <xf numFmtId="3" fontId="4" fillId="4" borderId="0" xfId="0" applyNumberFormat="1" applyFont="1" applyFill="1"/>
    <xf numFmtId="0" fontId="4" fillId="4" borderId="0" xfId="0" applyFont="1" applyFill="1" applyAlignment="1">
      <alignment vertical="center"/>
    </xf>
    <xf numFmtId="9" fontId="3" fillId="4" borderId="13" xfId="0" applyNumberFormat="1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9" fontId="3" fillId="4" borderId="1" xfId="0" applyNumberFormat="1" applyFont="1" applyFill="1" applyBorder="1" applyAlignment="1">
      <alignment wrapText="1"/>
    </xf>
    <xf numFmtId="0" fontId="6" fillId="4" borderId="0" xfId="0" applyFont="1" applyFill="1" applyAlignment="1">
      <alignment horizontal="right"/>
    </xf>
    <xf numFmtId="164" fontId="7" fillId="4" borderId="0" xfId="0" applyNumberFormat="1" applyFont="1" applyFill="1" applyAlignment="1">
      <alignment horizontal="left" vertical="top"/>
    </xf>
    <xf numFmtId="0" fontId="5" fillId="4" borderId="0" xfId="0" applyFont="1" applyFill="1" applyAlignment="1">
      <alignment horizontal="left"/>
    </xf>
    <xf numFmtId="9" fontId="3" fillId="4" borderId="1" xfId="0" applyNumberFormat="1" applyFont="1" applyFill="1" applyBorder="1" applyAlignment="1">
      <alignment vertical="center" wrapText="1"/>
    </xf>
    <xf numFmtId="0" fontId="6" fillId="4" borderId="4" xfId="0" applyFont="1" applyFill="1" applyBorder="1"/>
    <xf numFmtId="0" fontId="4" fillId="4" borderId="5" xfId="0" applyFont="1" applyFill="1" applyBorder="1" applyAlignment="1">
      <alignment wrapText="1"/>
    </xf>
    <xf numFmtId="3" fontId="4" fillId="4" borderId="5" xfId="0" applyNumberFormat="1" applyFont="1" applyFill="1" applyBorder="1"/>
    <xf numFmtId="3" fontId="4" fillId="4" borderId="6" xfId="0" applyNumberFormat="1" applyFont="1" applyFill="1" applyBorder="1"/>
    <xf numFmtId="0" fontId="4" fillId="4" borderId="8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left"/>
    </xf>
    <xf numFmtId="9" fontId="2" fillId="4" borderId="1" xfId="0" applyNumberFormat="1" applyFont="1" applyFill="1" applyBorder="1" applyAlignment="1">
      <alignment vertical="center" wrapText="1"/>
    </xf>
    <xf numFmtId="0" fontId="4" fillId="4" borderId="7" xfId="0" applyFont="1" applyFill="1" applyBorder="1"/>
    <xf numFmtId="0" fontId="8" fillId="4" borderId="11" xfId="0" applyFont="1" applyFill="1" applyBorder="1" applyAlignment="1">
      <alignment horizontal="left"/>
    </xf>
    <xf numFmtId="9" fontId="4" fillId="4" borderId="0" xfId="0" applyNumberFormat="1" applyFont="1" applyFill="1" applyAlignment="1">
      <alignment vertical="center"/>
    </xf>
    <xf numFmtId="0" fontId="4" fillId="4" borderId="9" xfId="0" applyFont="1" applyFill="1" applyBorder="1" applyAlignment="1">
      <alignment horizontal="right"/>
    </xf>
    <xf numFmtId="0" fontId="5" fillId="4" borderId="11" xfId="0" applyFont="1" applyFill="1" applyBorder="1" applyAlignment="1">
      <alignment wrapText="1"/>
    </xf>
    <xf numFmtId="0" fontId="4" fillId="4" borderId="3" xfId="0" applyFont="1" applyFill="1" applyBorder="1"/>
    <xf numFmtId="0" fontId="4" fillId="4" borderId="3" xfId="0" applyFont="1" applyFill="1" applyBorder="1" applyAlignment="1">
      <alignment vertical="center"/>
    </xf>
    <xf numFmtId="0" fontId="4" fillId="4" borderId="10" xfId="0" applyFont="1" applyFill="1" applyBorder="1"/>
    <xf numFmtId="0" fontId="7" fillId="4" borderId="0" xfId="0" applyFont="1" applyFill="1"/>
    <xf numFmtId="9" fontId="4" fillId="4" borderId="0" xfId="0" applyNumberFormat="1" applyFont="1" applyFill="1"/>
    <xf numFmtId="0" fontId="4" fillId="4" borderId="1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2" fillId="4" borderId="8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2" fillId="4" borderId="1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BA8"/>
      <rgbColor rgb="00D4FDD5"/>
      <rgbColor rgb="00B4D4F3"/>
      <rgbColor rgb="003C50CE"/>
      <rgbColor rgb="00003300"/>
      <rgbColor rgb="00333300"/>
      <rgbColor rgb="00993300"/>
      <rgbColor rgb="00993366"/>
      <rgbColor rgb="00333399"/>
      <rgbColor rgb="00C1C1C1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18677</xdr:colOff>
      <xdr:row>0</xdr:row>
      <xdr:rowOff>37353</xdr:rowOff>
    </xdr:from>
    <xdr:to>
      <xdr:col>1</xdr:col>
      <xdr:colOff>2073088</xdr:colOff>
      <xdr:row>1</xdr:row>
      <xdr:rowOff>15499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44EB8F-4032-0543-A79C-4062C9BB7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877" y="37353"/>
          <a:ext cx="2054411" cy="57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8770-4A56-4F4D-B2E6-FAB7843864DD}">
  <dimension ref="A1:M52"/>
  <sheetViews>
    <sheetView tabSelected="1" zoomScale="95" zoomScaleNormal="95" zoomScalePageLayoutView="156" workbookViewId="0">
      <selection activeCell="C13" sqref="C13"/>
    </sheetView>
  </sheetViews>
  <sheetFormatPr defaultColWidth="8.85546875" defaultRowHeight="12.75" x14ac:dyDescent="0.2"/>
  <cols>
    <col min="1" max="1" width="9.28515625" style="2" customWidth="1"/>
    <col min="2" max="2" width="46.28515625" style="2" customWidth="1"/>
    <col min="3" max="3" width="9.7109375" style="2" customWidth="1"/>
    <col min="4" max="4" width="6" style="2" customWidth="1"/>
    <col min="5" max="5" width="11.42578125" style="2" customWidth="1"/>
    <col min="6" max="6" width="10.85546875" style="2" customWidth="1"/>
    <col min="7" max="7" width="8.42578125" style="2" customWidth="1"/>
    <col min="8" max="8" width="11.28515625" style="2" customWidth="1"/>
    <col min="9" max="16384" width="8.85546875" style="2"/>
  </cols>
  <sheetData>
    <row r="1" spans="1:13" ht="47.1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3" ht="14.1" customHeight="1" thickBot="1" x14ac:dyDescent="0.3">
      <c r="A2" s="70" t="s">
        <v>58</v>
      </c>
      <c r="B2" s="70"/>
      <c r="C2" s="70"/>
      <c r="D2" s="67" t="s">
        <v>56</v>
      </c>
      <c r="E2" s="67"/>
      <c r="F2" s="67"/>
      <c r="G2" s="67"/>
      <c r="H2" s="67"/>
      <c r="I2" s="67"/>
      <c r="J2" s="67"/>
    </row>
    <row r="3" spans="1:13" ht="9.75" customHeight="1" x14ac:dyDescent="0.25">
      <c r="A3" s="21"/>
      <c r="B3" s="22"/>
      <c r="C3" s="21"/>
      <c r="D3" s="21"/>
      <c r="E3" s="62"/>
      <c r="F3" s="21"/>
      <c r="G3" s="21"/>
      <c r="H3" s="21"/>
      <c r="I3" s="21"/>
      <c r="J3" s="21"/>
    </row>
    <row r="4" spans="1:13" ht="12.75" customHeight="1" x14ac:dyDescent="0.25">
      <c r="A4" s="23" t="s">
        <v>32</v>
      </c>
      <c r="B4" s="24" t="s">
        <v>52</v>
      </c>
      <c r="C4" s="25"/>
      <c r="D4" s="26" t="s">
        <v>0</v>
      </c>
      <c r="E4" s="68" t="s">
        <v>57</v>
      </c>
      <c r="F4" s="69"/>
      <c r="G4" s="69"/>
      <c r="H4" s="69"/>
      <c r="I4" s="69"/>
      <c r="J4" s="69"/>
    </row>
    <row r="5" spans="1:13" ht="13.5" x14ac:dyDescent="0.25">
      <c r="A5" s="27" t="s">
        <v>33</v>
      </c>
      <c r="B5" s="28" t="s">
        <v>51</v>
      </c>
      <c r="C5" s="29"/>
      <c r="D5" s="27" t="s">
        <v>1</v>
      </c>
      <c r="E5" s="68" t="s">
        <v>42</v>
      </c>
      <c r="F5" s="69"/>
      <c r="G5" s="69"/>
      <c r="H5" s="69"/>
      <c r="I5" s="69"/>
      <c r="J5" s="69"/>
    </row>
    <row r="6" spans="1:13" ht="13.5" x14ac:dyDescent="0.25">
      <c r="A6" s="71" t="s">
        <v>2</v>
      </c>
      <c r="B6" s="71" t="s">
        <v>3</v>
      </c>
      <c r="C6" s="65" t="s">
        <v>49</v>
      </c>
      <c r="D6" s="65" t="s">
        <v>48</v>
      </c>
      <c r="E6" s="71" t="s">
        <v>47</v>
      </c>
      <c r="F6" s="71" t="s">
        <v>4</v>
      </c>
      <c r="G6" s="71"/>
      <c r="H6" s="71"/>
      <c r="I6" s="71"/>
      <c r="J6" s="71" t="s">
        <v>8</v>
      </c>
      <c r="K6" s="1"/>
    </row>
    <row r="7" spans="1:13" ht="40.5" x14ac:dyDescent="0.25">
      <c r="A7" s="71"/>
      <c r="B7" s="71"/>
      <c r="C7" s="66"/>
      <c r="D7" s="66"/>
      <c r="E7" s="71"/>
      <c r="F7" s="10" t="s">
        <v>5</v>
      </c>
      <c r="G7" s="10" t="s">
        <v>6</v>
      </c>
      <c r="H7" s="71" t="s">
        <v>7</v>
      </c>
      <c r="I7" s="71"/>
      <c r="J7" s="71"/>
      <c r="K7" s="1"/>
    </row>
    <row r="8" spans="1:13" ht="13.5" x14ac:dyDescent="0.25">
      <c r="A8" s="10"/>
      <c r="B8" s="10"/>
      <c r="C8" s="9" t="s">
        <v>9</v>
      </c>
      <c r="D8" s="9" t="s">
        <v>50</v>
      </c>
      <c r="E8" s="9" t="s">
        <v>9</v>
      </c>
      <c r="F8" s="9" t="s">
        <v>9</v>
      </c>
      <c r="G8" s="9" t="s">
        <v>9</v>
      </c>
      <c r="H8" s="9" t="s">
        <v>9</v>
      </c>
      <c r="I8" s="9" t="s">
        <v>10</v>
      </c>
      <c r="J8" s="9" t="s">
        <v>9</v>
      </c>
      <c r="K8" s="1"/>
    </row>
    <row r="9" spans="1:13" ht="13.5" x14ac:dyDescent="0.25">
      <c r="A9" s="10" t="s">
        <v>11</v>
      </c>
      <c r="B9" s="10">
        <v>2</v>
      </c>
      <c r="C9" s="10" t="s">
        <v>31</v>
      </c>
      <c r="D9" s="10">
        <v>3</v>
      </c>
      <c r="E9" s="10" t="s">
        <v>12</v>
      </c>
      <c r="F9" s="10">
        <v>4</v>
      </c>
      <c r="G9" s="10" t="s">
        <v>34</v>
      </c>
      <c r="H9" s="10">
        <v>5</v>
      </c>
      <c r="I9" s="10" t="s">
        <v>18</v>
      </c>
      <c r="J9" s="10">
        <v>6</v>
      </c>
      <c r="K9" s="1"/>
    </row>
    <row r="10" spans="1:13" ht="13.5" x14ac:dyDescent="0.25">
      <c r="A10" s="11" t="s">
        <v>11</v>
      </c>
      <c r="B10" s="3" t="s">
        <v>55</v>
      </c>
      <c r="C10" s="63"/>
      <c r="D10" s="63"/>
      <c r="E10" s="4"/>
      <c r="F10" s="4"/>
      <c r="G10" s="13"/>
      <c r="H10" s="4"/>
      <c r="I10" s="5"/>
      <c r="J10" s="4"/>
      <c r="K10" s="6"/>
      <c r="L10" s="1"/>
    </row>
    <row r="11" spans="1:13" ht="12" customHeight="1" x14ac:dyDescent="0.25">
      <c r="A11" s="11" t="s">
        <v>31</v>
      </c>
      <c r="B11" s="3" t="s">
        <v>54</v>
      </c>
      <c r="C11" s="63">
        <v>3700</v>
      </c>
      <c r="D11" s="63">
        <v>1</v>
      </c>
      <c r="E11" s="4">
        <f t="shared" ref="E11:E12" si="0">SUM(D11*C11)</f>
        <v>3700</v>
      </c>
      <c r="F11" s="4">
        <v>0</v>
      </c>
      <c r="G11" s="13">
        <v>3700</v>
      </c>
      <c r="H11" s="4">
        <f t="shared" ref="H11:H12" si="1">F11+G11</f>
        <v>3700</v>
      </c>
      <c r="I11" s="5">
        <f t="shared" ref="I11" si="2">ROUND(H11/E11,2)</f>
        <v>1</v>
      </c>
      <c r="J11" s="4">
        <f t="shared" ref="J11" si="3">E11-H11</f>
        <v>0</v>
      </c>
      <c r="K11" s="6"/>
      <c r="L11" s="1"/>
    </row>
    <row r="12" spans="1:13" ht="13.5" x14ac:dyDescent="0.25">
      <c r="A12" s="11" t="s">
        <v>12</v>
      </c>
      <c r="B12" s="3" t="s">
        <v>53</v>
      </c>
      <c r="C12" s="63">
        <v>10380</v>
      </c>
      <c r="D12" s="63">
        <v>1</v>
      </c>
      <c r="E12" s="4">
        <f t="shared" si="0"/>
        <v>10380</v>
      </c>
      <c r="F12" s="4">
        <v>0</v>
      </c>
      <c r="G12" s="13">
        <v>10380</v>
      </c>
      <c r="H12" s="4">
        <f t="shared" si="1"/>
        <v>10380</v>
      </c>
      <c r="I12" s="5">
        <f t="shared" ref="I12" si="4">ROUND(H12/E12,2)</f>
        <v>1</v>
      </c>
      <c r="J12" s="4">
        <f t="shared" ref="J12" si="5">E12-H12</f>
        <v>0</v>
      </c>
      <c r="K12" s="1"/>
    </row>
    <row r="13" spans="1:13" ht="14.1" customHeight="1" x14ac:dyDescent="0.25">
      <c r="A13" s="11" t="s">
        <v>34</v>
      </c>
      <c r="B13" s="3"/>
      <c r="C13" s="64"/>
      <c r="D13" s="63"/>
      <c r="E13" s="4"/>
      <c r="F13" s="4"/>
      <c r="G13" s="13"/>
      <c r="H13" s="4"/>
      <c r="I13" s="5"/>
      <c r="J13" s="4"/>
      <c r="K13" s="6"/>
      <c r="L13" s="1"/>
    </row>
    <row r="14" spans="1:13" ht="13.5" x14ac:dyDescent="0.25">
      <c r="A14" s="11" t="s">
        <v>18</v>
      </c>
      <c r="B14" s="3"/>
      <c r="C14" s="64"/>
      <c r="D14" s="63"/>
      <c r="E14" s="4"/>
      <c r="F14" s="4"/>
      <c r="G14" s="13"/>
      <c r="H14" s="4"/>
      <c r="I14" s="5"/>
      <c r="J14" s="4"/>
      <c r="K14" s="1"/>
      <c r="M14" s="7"/>
    </row>
    <row r="15" spans="1:13" ht="13.5" x14ac:dyDescent="0.25">
      <c r="A15" s="11" t="s">
        <v>19</v>
      </c>
      <c r="B15" s="3"/>
      <c r="C15" s="64"/>
      <c r="D15" s="63"/>
      <c r="E15" s="4"/>
      <c r="F15" s="4"/>
      <c r="G15" s="13"/>
      <c r="H15" s="4"/>
      <c r="I15" s="5"/>
      <c r="J15" s="4"/>
      <c r="K15" s="1"/>
    </row>
    <row r="16" spans="1:13" ht="13.5" x14ac:dyDescent="0.25">
      <c r="A16" s="11" t="s">
        <v>20</v>
      </c>
      <c r="B16" s="3"/>
      <c r="C16" s="63"/>
      <c r="D16" s="63"/>
      <c r="E16" s="4"/>
      <c r="F16" s="4"/>
      <c r="G16" s="13"/>
      <c r="H16" s="4"/>
      <c r="I16" s="5"/>
      <c r="J16" s="4"/>
      <c r="K16" s="1"/>
    </row>
    <row r="17" spans="1:11" ht="13.5" x14ac:dyDescent="0.25">
      <c r="A17" s="11" t="s">
        <v>21</v>
      </c>
      <c r="B17" s="3"/>
      <c r="C17" s="63"/>
      <c r="D17" s="63"/>
      <c r="E17" s="4"/>
      <c r="F17" s="4"/>
      <c r="G17" s="13"/>
      <c r="H17" s="4"/>
      <c r="I17" s="5"/>
      <c r="J17" s="4"/>
      <c r="K17" s="1"/>
    </row>
    <row r="18" spans="1:11" ht="13.5" x14ac:dyDescent="0.25">
      <c r="A18" s="11" t="s">
        <v>22</v>
      </c>
      <c r="B18" s="3"/>
      <c r="C18" s="63"/>
      <c r="D18" s="63"/>
      <c r="E18" s="4"/>
      <c r="F18" s="4"/>
      <c r="G18" s="13"/>
      <c r="H18" s="4"/>
      <c r="I18" s="5"/>
      <c r="J18" s="4"/>
      <c r="K18" s="1"/>
    </row>
    <row r="19" spans="1:11" ht="13.5" x14ac:dyDescent="0.25">
      <c r="A19" s="11" t="s">
        <v>23</v>
      </c>
      <c r="B19" s="3"/>
      <c r="C19" s="63"/>
      <c r="D19" s="63"/>
      <c r="E19" s="4"/>
      <c r="F19" s="4"/>
      <c r="G19" s="13"/>
      <c r="H19" s="4"/>
      <c r="I19" s="5"/>
      <c r="J19" s="4"/>
      <c r="K19" s="1"/>
    </row>
    <row r="20" spans="1:11" ht="13.5" x14ac:dyDescent="0.25">
      <c r="A20" s="11" t="s">
        <v>24</v>
      </c>
      <c r="B20" s="3"/>
      <c r="C20" s="63"/>
      <c r="D20" s="63"/>
      <c r="E20" s="4"/>
      <c r="F20" s="4"/>
      <c r="G20" s="13"/>
      <c r="H20" s="4"/>
      <c r="I20" s="5"/>
      <c r="J20" s="4"/>
      <c r="K20" s="1"/>
    </row>
    <row r="21" spans="1:11" ht="13.5" x14ac:dyDescent="0.25">
      <c r="A21" s="11" t="s">
        <v>35</v>
      </c>
      <c r="B21" s="3"/>
      <c r="C21" s="63"/>
      <c r="D21" s="63"/>
      <c r="E21" s="4"/>
      <c r="F21" s="4"/>
      <c r="G21" s="13"/>
      <c r="H21" s="4"/>
      <c r="I21" s="5"/>
      <c r="J21" s="4"/>
      <c r="K21" s="1"/>
    </row>
    <row r="22" spans="1:11" ht="13.5" x14ac:dyDescent="0.25">
      <c r="A22" s="11" t="s">
        <v>36</v>
      </c>
      <c r="B22" s="3"/>
      <c r="C22" s="63"/>
      <c r="D22" s="63"/>
      <c r="E22" s="4"/>
      <c r="F22" s="4"/>
      <c r="G22" s="13"/>
      <c r="H22" s="4"/>
      <c r="I22" s="5"/>
      <c r="J22" s="4"/>
      <c r="K22" s="1"/>
    </row>
    <row r="23" spans="1:11" ht="13.5" x14ac:dyDescent="0.25">
      <c r="A23" s="11" t="s">
        <v>37</v>
      </c>
      <c r="B23" s="3"/>
      <c r="C23" s="63"/>
      <c r="D23" s="63"/>
      <c r="E23" s="4"/>
      <c r="F23" s="4"/>
      <c r="G23" s="13"/>
      <c r="H23" s="4"/>
      <c r="I23" s="5"/>
      <c r="J23" s="4"/>
      <c r="K23" s="1"/>
    </row>
    <row r="24" spans="1:11" ht="13.5" x14ac:dyDescent="0.25">
      <c r="A24" s="11" t="s">
        <v>38</v>
      </c>
      <c r="B24" s="3"/>
      <c r="C24" s="63"/>
      <c r="D24" s="63"/>
      <c r="E24" s="4"/>
      <c r="F24" s="4"/>
      <c r="G24" s="13"/>
      <c r="H24" s="4"/>
      <c r="I24" s="5"/>
      <c r="J24" s="4"/>
      <c r="K24" s="1"/>
    </row>
    <row r="25" spans="1:11" ht="13.5" x14ac:dyDescent="0.25">
      <c r="A25" s="11" t="s">
        <v>39</v>
      </c>
      <c r="B25" s="3"/>
      <c r="C25" s="63"/>
      <c r="D25" s="63"/>
      <c r="E25" s="4"/>
      <c r="F25" s="4"/>
      <c r="G25" s="13"/>
      <c r="H25" s="4"/>
      <c r="I25" s="5"/>
      <c r="J25" s="4"/>
      <c r="K25" s="1"/>
    </row>
    <row r="26" spans="1:11" ht="13.5" x14ac:dyDescent="0.25">
      <c r="A26" s="11" t="s">
        <v>40</v>
      </c>
      <c r="B26" s="3"/>
      <c r="C26" s="63"/>
      <c r="D26" s="63"/>
      <c r="E26" s="4"/>
      <c r="F26" s="4"/>
      <c r="G26" s="13"/>
      <c r="H26" s="4"/>
      <c r="I26" s="5"/>
      <c r="J26" s="4"/>
      <c r="K26" s="1"/>
    </row>
    <row r="27" spans="1:11" ht="13.5" x14ac:dyDescent="0.25">
      <c r="A27" s="11" t="s">
        <v>44</v>
      </c>
      <c r="B27" s="3"/>
      <c r="C27" s="63"/>
      <c r="D27" s="63"/>
      <c r="E27" s="4"/>
      <c r="F27" s="4"/>
      <c r="G27" s="13"/>
      <c r="H27" s="4"/>
      <c r="I27" s="5"/>
      <c r="J27" s="4"/>
      <c r="K27" s="1"/>
    </row>
    <row r="28" spans="1:11" ht="13.5" x14ac:dyDescent="0.25">
      <c r="A28" s="11" t="s">
        <v>45</v>
      </c>
      <c r="B28" s="3"/>
      <c r="C28" s="63"/>
      <c r="D28" s="63"/>
      <c r="E28" s="4"/>
      <c r="F28" s="4"/>
      <c r="G28" s="13"/>
      <c r="H28" s="4"/>
      <c r="I28" s="5"/>
      <c r="J28" s="4"/>
      <c r="K28" s="1"/>
    </row>
    <row r="29" spans="1:11" ht="12" customHeight="1" x14ac:dyDescent="0.25">
      <c r="A29" s="11" t="s">
        <v>46</v>
      </c>
      <c r="B29" s="3"/>
      <c r="C29" s="63"/>
      <c r="D29" s="63"/>
      <c r="E29" s="4"/>
      <c r="F29" s="4"/>
      <c r="G29" s="13"/>
      <c r="H29" s="4"/>
      <c r="I29" s="5"/>
      <c r="J29" s="4"/>
      <c r="K29" s="1"/>
    </row>
    <row r="30" spans="1:11" ht="13.5" x14ac:dyDescent="0.25">
      <c r="A30" s="12"/>
      <c r="B30" s="12" t="s">
        <v>41</v>
      </c>
      <c r="C30" s="12"/>
      <c r="D30" s="12"/>
      <c r="E30" s="12">
        <f>SUM(E10:E29)</f>
        <v>14080</v>
      </c>
      <c r="F30" s="12">
        <f>SUM(F10:F29)</f>
        <v>0</v>
      </c>
      <c r="G30" s="13">
        <f>SUM(G10:G29)</f>
        <v>14080</v>
      </c>
      <c r="H30" s="12">
        <f>F30+G30</f>
        <v>14080</v>
      </c>
      <c r="I30" s="8">
        <f>ROUND(H30/E30,2)</f>
        <v>1</v>
      </c>
      <c r="J30" s="14">
        <f>E30-H30</f>
        <v>0</v>
      </c>
      <c r="K30" s="1"/>
    </row>
    <row r="31" spans="1:11" ht="12" customHeight="1" x14ac:dyDescent="0.25">
      <c r="A31" s="9"/>
      <c r="B31" s="15" t="s">
        <v>43</v>
      </c>
      <c r="C31" s="15"/>
      <c r="D31" s="15"/>
      <c r="E31" s="16">
        <f>E30*0.22</f>
        <v>3097.6</v>
      </c>
      <c r="F31" s="16">
        <f>F30*0.22</f>
        <v>0</v>
      </c>
      <c r="G31" s="17">
        <f>G30*0.22</f>
        <v>3097.6</v>
      </c>
      <c r="H31" s="16">
        <f>H30*0.22</f>
        <v>3097.6</v>
      </c>
      <c r="I31" s="8">
        <f>ROUND(H31/E31,2)</f>
        <v>1</v>
      </c>
      <c r="J31" s="14">
        <f>E31-H31</f>
        <v>0</v>
      </c>
      <c r="K31" s="1"/>
    </row>
    <row r="32" spans="1:11" ht="13.5" x14ac:dyDescent="0.25">
      <c r="A32" s="10"/>
      <c r="B32" s="18" t="s">
        <v>17</v>
      </c>
      <c r="C32" s="18"/>
      <c r="D32" s="18"/>
      <c r="E32" s="19">
        <f>E30+E31</f>
        <v>17177.599999999999</v>
      </c>
      <c r="F32" s="19">
        <f>SUM(F30:F31)</f>
        <v>0</v>
      </c>
      <c r="G32" s="20">
        <f>SUM(G30:G31)</f>
        <v>17177.599999999999</v>
      </c>
      <c r="H32" s="19">
        <f>SUM(H30:H31)</f>
        <v>17177.599999999999</v>
      </c>
      <c r="I32" s="8">
        <f>ROUND(H32/E32,2)</f>
        <v>1</v>
      </c>
      <c r="J32" s="14">
        <f>E32-H32</f>
        <v>0</v>
      </c>
      <c r="K32" s="1"/>
    </row>
    <row r="33" spans="1:10" x14ac:dyDescent="0.2">
      <c r="A33" s="31" t="s">
        <v>14</v>
      </c>
      <c r="B33" s="32"/>
      <c r="C33" s="30"/>
      <c r="D33" s="33" t="s">
        <v>15</v>
      </c>
      <c r="E33" s="60"/>
      <c r="F33" s="60"/>
      <c r="G33" s="61"/>
      <c r="H33" s="34"/>
      <c r="I33" s="34"/>
      <c r="J33" s="34"/>
    </row>
    <row r="34" spans="1:10" ht="13.5" x14ac:dyDescent="0.25">
      <c r="A34" s="30"/>
      <c r="B34" s="36" t="s">
        <v>16</v>
      </c>
      <c r="C34" s="30"/>
      <c r="D34" s="34"/>
      <c r="E34" s="30"/>
      <c r="F34" s="37" t="s">
        <v>13</v>
      </c>
      <c r="G34" s="35"/>
      <c r="H34" s="34"/>
      <c r="I34" s="34"/>
      <c r="J34" s="34"/>
    </row>
    <row r="35" spans="1:10" ht="13.5" x14ac:dyDescent="0.25">
      <c r="A35" s="30"/>
      <c r="B35" s="30"/>
      <c r="C35" s="30"/>
      <c r="D35" s="39" t="s">
        <v>28</v>
      </c>
      <c r="E35" s="40">
        <f>G32</f>
        <v>17177.599999999999</v>
      </c>
      <c r="F35" s="33"/>
      <c r="G35" s="38">
        <v>0</v>
      </c>
      <c r="H35" s="33"/>
      <c r="I35" s="33"/>
      <c r="J35" s="33"/>
    </row>
    <row r="36" spans="1:10" ht="13.5" x14ac:dyDescent="0.25">
      <c r="A36" s="30"/>
      <c r="B36" s="41"/>
      <c r="C36" s="40"/>
      <c r="D36" s="30"/>
      <c r="E36" s="30"/>
      <c r="F36" s="33"/>
      <c r="G36" s="42">
        <f>ROUND(H30/E30,2)</f>
        <v>1</v>
      </c>
      <c r="H36" s="33"/>
      <c r="I36" s="33"/>
      <c r="J36" s="33"/>
    </row>
    <row r="37" spans="1:10" ht="13.5" x14ac:dyDescent="0.2">
      <c r="A37" s="43" t="s">
        <v>26</v>
      </c>
      <c r="B37" s="44"/>
      <c r="C37" s="45"/>
      <c r="D37" s="45"/>
      <c r="E37" s="45"/>
      <c r="F37" s="45"/>
      <c r="G37" s="42">
        <f>ROUND(H31/E31,2)</f>
        <v>1</v>
      </c>
      <c r="H37" s="46"/>
      <c r="I37" s="46"/>
      <c r="J37" s="46"/>
    </row>
    <row r="38" spans="1:10" ht="13.5" x14ac:dyDescent="0.25">
      <c r="A38" s="47" t="s">
        <v>25</v>
      </c>
      <c r="B38" s="51" t="s">
        <v>30</v>
      </c>
      <c r="C38" s="48"/>
      <c r="D38" s="48"/>
      <c r="E38" s="48"/>
      <c r="F38" s="48"/>
      <c r="G38" s="49">
        <f>ROUND(H32/E32,2)</f>
        <v>1</v>
      </c>
      <c r="H38" s="50"/>
      <c r="I38" s="50"/>
      <c r="J38" s="50"/>
    </row>
    <row r="39" spans="1:10" ht="13.5" x14ac:dyDescent="0.25">
      <c r="A39" s="47" t="s">
        <v>27</v>
      </c>
      <c r="B39" s="51" t="s">
        <v>30</v>
      </c>
      <c r="C39" s="51"/>
      <c r="D39" s="51"/>
      <c r="E39" s="51"/>
      <c r="F39" s="51"/>
      <c r="G39" s="52"/>
      <c r="H39" s="50"/>
      <c r="I39" s="50"/>
      <c r="J39" s="50"/>
    </row>
    <row r="40" spans="1:10" ht="13.5" x14ac:dyDescent="0.25">
      <c r="A40" s="53"/>
      <c r="B40" s="54" t="s">
        <v>29</v>
      </c>
      <c r="C40" s="55"/>
      <c r="D40" s="55"/>
      <c r="E40" s="55"/>
      <c r="F40" s="55"/>
      <c r="G40" s="56"/>
      <c r="H40" s="57"/>
      <c r="I40" s="57"/>
      <c r="J40" s="57"/>
    </row>
    <row r="41" spans="1:10" x14ac:dyDescent="0.2">
      <c r="A41" s="58"/>
      <c r="B41" s="30"/>
      <c r="C41" s="30"/>
      <c r="D41" s="30"/>
      <c r="E41" s="30"/>
      <c r="F41" s="30"/>
      <c r="G41" s="59"/>
      <c r="H41" s="30"/>
      <c r="I41" s="30"/>
      <c r="J41" s="30"/>
    </row>
    <row r="42" spans="1:10" ht="13.5" x14ac:dyDescent="0.25">
      <c r="I42" s="1"/>
    </row>
    <row r="43" spans="1:10" ht="13.5" x14ac:dyDescent="0.25">
      <c r="I43" s="1"/>
    </row>
    <row r="44" spans="1:10" ht="13.5" x14ac:dyDescent="0.25">
      <c r="I44" s="1"/>
    </row>
    <row r="45" spans="1:10" ht="13.5" x14ac:dyDescent="0.25">
      <c r="I45" s="1"/>
    </row>
    <row r="46" spans="1:10" ht="12.75" customHeight="1" x14ac:dyDescent="0.25">
      <c r="I46" s="1"/>
    </row>
    <row r="47" spans="1:10" ht="12.75" customHeight="1" x14ac:dyDescent="0.25">
      <c r="I47" s="1"/>
    </row>
    <row r="48" spans="1:10" ht="27" customHeight="1" x14ac:dyDescent="0.2"/>
    <row r="51" ht="14.1" customHeight="1" x14ac:dyDescent="0.2"/>
    <row r="52" ht="15" customHeight="1" x14ac:dyDescent="0.2"/>
  </sheetData>
  <mergeCells count="12">
    <mergeCell ref="D6:D7"/>
    <mergeCell ref="C6:C7"/>
    <mergeCell ref="D2:J2"/>
    <mergeCell ref="E4:J4"/>
    <mergeCell ref="E5:J5"/>
    <mergeCell ref="A2:C2"/>
    <mergeCell ref="A6:A7"/>
    <mergeCell ref="B6:B7"/>
    <mergeCell ref="E6:E7"/>
    <mergeCell ref="F6:I6"/>
    <mergeCell ref="J6:J7"/>
    <mergeCell ref="H7:I7"/>
  </mergeCells>
  <phoneticPr fontId="1" type="noConversion"/>
  <pageMargins left="0.2638888888888889" right="0.1944444444444444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Peeter Malken</dc:creator>
  <cp:lastModifiedBy>Virko Kolks</cp:lastModifiedBy>
  <cp:lastPrinted>2019-10-03T12:55:08Z</cp:lastPrinted>
  <dcterms:created xsi:type="dcterms:W3CDTF">2012-09-03T08:54:33Z</dcterms:created>
  <dcterms:modified xsi:type="dcterms:W3CDTF">2025-01-06T10:19:56Z</dcterms:modified>
</cp:coreProperties>
</file>